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vetlana\Desktop\ЭТАПЫ НА САЙТ\2019 год\3 этап 2019\"/>
    </mc:Choice>
  </mc:AlternateContent>
  <bookViews>
    <workbookView xWindow="0" yWindow="0" windowWidth="28800" windowHeight="1366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D16" i="1"/>
  <c r="E16" i="1"/>
  <c r="H16" i="1" l="1"/>
  <c r="H15" i="1"/>
  <c r="H14" i="1"/>
  <c r="H13" i="1"/>
  <c r="H12" i="1"/>
  <c r="H11" i="1"/>
  <c r="H10" i="1"/>
  <c r="H9" i="1"/>
  <c r="F15" i="1" l="1"/>
  <c r="F14" i="1"/>
  <c r="F13" i="1"/>
  <c r="F12" i="1"/>
  <c r="F11" i="1"/>
  <c r="F10" i="1"/>
  <c r="F9" i="1"/>
  <c r="F16" i="1" l="1"/>
</calcChain>
</file>

<file path=xl/sharedStrings.xml><?xml version="1.0" encoding="utf-8"?>
<sst xmlns="http://schemas.openxmlformats.org/spreadsheetml/2006/main" count="16" uniqueCount="16">
  <si>
    <t>Наименование</t>
  </si>
  <si>
    <t>план</t>
  </si>
  <si>
    <t>% исполнения</t>
  </si>
  <si>
    <t>Муниципальная программа «Поддержка субъектов малого предпринимательства»</t>
  </si>
  <si>
    <t>ВСЕГО</t>
  </si>
  <si>
    <t>Муниципальная программа Остаповского сельского поселения «Обеспечение деятельности в пожарной безопасности»</t>
  </si>
  <si>
    <t>Муниципальная программа «Развитие местного самоуправления в Остаповском сельском поселении»</t>
  </si>
  <si>
    <t>Муниципальная программа «Совершенствование управлением муниципальной собственностью Остаповского сельского поселения»</t>
  </si>
  <si>
    <t>Муниципальная программа «Улучшение условий и охраны труда в Остаповском сельском поселении»</t>
  </si>
  <si>
    <t>Муниципальная программа «Обеспечение мероприятий по благоустройству населенных пунктов Остаповского сельского поселения»</t>
  </si>
  <si>
    <t>Муниципальная программа «Развитие культуры и спорта на территории Остаповского сельского поселения»</t>
  </si>
  <si>
    <t>Аналитические данные за 3 квартал о расходах бюджета Остаповского сельского поселения по муниципальным программам за отчетный период текущего финансового года в сравнении с соответствующим периодом прошлого года</t>
  </si>
  <si>
    <t>исполнение за 3 квартал</t>
  </si>
  <si>
    <t xml:space="preserve">исполнение за 3 квартал </t>
  </si>
  <si>
    <t>3 квартал 2019 года</t>
  </si>
  <si>
    <t>Рост, снижение к 3 квартал 2019 года к 3 кварталу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</si>
</sst>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9">
    <xf numFmtId="0" fontId="0" fillId="0" borderId="0" xfId="0"/>
    <xf numFmtId="0" fontId="1" fillId="0" borderId="0" xfId="1"/>
    <xf numFmtId="0" fontId="4" fillId="0" borderId="0" xfId="1" applyFont="1"/>
    <xf numFmtId="2" fontId="6" fillId="0" borderId="6" xfId="1" applyNumberFormat="1" applyFont="1" applyBorder="1" applyAlignment="1">
      <alignment horizontal="centerContinuous" vertical="center" wrapText="1"/>
    </xf>
    <xf numFmtId="2" fontId="6" fillId="0" borderId="7" xfId="1" applyNumberFormat="1" applyFont="1" applyBorder="1" applyAlignment="1">
      <alignment horizontal="centerContinuous" vertical="center" wrapText="1"/>
    </xf>
    <xf numFmtId="0" fontId="6" fillId="0" borderId="8" xfId="1" applyFont="1" applyBorder="1" applyAlignment="1">
      <alignment horizontal="center" vertical="center" wrapText="1"/>
    </xf>
    <xf numFmtId="2" fontId="6" fillId="0" borderId="9" xfId="1" applyNumberFormat="1" applyFont="1" applyBorder="1" applyAlignment="1">
      <alignment horizontal="centerContinuous" vertical="center" wrapText="1"/>
    </xf>
    <xf numFmtId="0" fontId="6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7" xfId="1" applyFont="1" applyBorder="1" applyAlignment="1">
      <alignment horizontal="center" vertical="top" wrapText="1"/>
    </xf>
    <xf numFmtId="0" fontId="7" fillId="0" borderId="13" xfId="1" applyFont="1" applyBorder="1" applyAlignment="1">
      <alignment horizontal="center" vertical="top" wrapText="1"/>
    </xf>
    <xf numFmtId="0" fontId="7" fillId="0" borderId="14" xfId="1" applyFont="1" applyBorder="1" applyAlignment="1">
      <alignment horizontal="center" vertical="top" wrapText="1"/>
    </xf>
    <xf numFmtId="0" fontId="5" fillId="0" borderId="15" xfId="1" applyFont="1" applyFill="1" applyBorder="1" applyAlignment="1">
      <alignment vertical="top" wrapText="1"/>
    </xf>
    <xf numFmtId="4" fontId="2" fillId="0" borderId="14" xfId="1" applyNumberFormat="1" applyFont="1" applyFill="1" applyBorder="1" applyAlignment="1">
      <alignment horizontal="center" vertical="center" wrapText="1"/>
    </xf>
    <xf numFmtId="4" fontId="5" fillId="0" borderId="12" xfId="1" applyNumberFormat="1" applyFont="1" applyFill="1" applyBorder="1" applyAlignment="1">
      <alignment horizontal="center" vertical="center" wrapText="1"/>
    </xf>
    <xf numFmtId="4" fontId="2" fillId="0" borderId="16" xfId="1" applyNumberFormat="1" applyFont="1" applyFill="1" applyBorder="1" applyAlignment="1">
      <alignment horizontal="center" vertical="center" wrapText="1"/>
    </xf>
    <xf numFmtId="4" fontId="2" fillId="0" borderId="3" xfId="1" applyNumberFormat="1" applyFont="1" applyFill="1" applyBorder="1" applyAlignment="1">
      <alignment horizontal="center" vertical="center" wrapText="1"/>
    </xf>
    <xf numFmtId="0" fontId="2" fillId="0" borderId="15" xfId="2" applyFont="1" applyFill="1" applyBorder="1" applyAlignment="1">
      <alignment vertical="top" wrapText="1"/>
    </xf>
    <xf numFmtId="0" fontId="2" fillId="0" borderId="15" xfId="1" applyFont="1" applyFill="1" applyBorder="1" applyAlignment="1">
      <alignment vertical="top" wrapText="1"/>
    </xf>
    <xf numFmtId="0" fontId="2" fillId="0" borderId="5" xfId="1" applyFont="1" applyFill="1" applyBorder="1" applyAlignment="1">
      <alignment vertical="top" wrapText="1"/>
    </xf>
    <xf numFmtId="4" fontId="2" fillId="0" borderId="17" xfId="1" applyNumberFormat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vertical="top" wrapText="1"/>
    </xf>
    <xf numFmtId="4" fontId="2" fillId="0" borderId="19" xfId="1" applyNumberFormat="1" applyFont="1" applyFill="1" applyBorder="1" applyAlignment="1">
      <alignment horizontal="center" vertical="center" wrapText="1"/>
    </xf>
    <xf numFmtId="4" fontId="2" fillId="0" borderId="3" xfId="1" applyNumberFormat="1" applyFont="1" applyFill="1" applyBorder="1"/>
    <xf numFmtId="0" fontId="5" fillId="0" borderId="20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top" wrapText="1"/>
    </xf>
    <xf numFmtId="0" fontId="5" fillId="0" borderId="2" xfId="1" applyFont="1" applyFill="1" applyBorder="1" applyAlignment="1">
      <alignment vertical="top" wrapText="1"/>
    </xf>
    <xf numFmtId="0" fontId="2" fillId="0" borderId="22" xfId="2" applyFont="1" applyFill="1" applyBorder="1" applyAlignment="1">
      <alignment vertical="top" wrapText="1"/>
    </xf>
    <xf numFmtId="0" fontId="2" fillId="0" borderId="2" xfId="1" applyFont="1" applyFill="1" applyBorder="1" applyAlignment="1">
      <alignment vertical="top" wrapText="1"/>
    </xf>
    <xf numFmtId="0" fontId="2" fillId="0" borderId="23" xfId="1" applyFont="1" applyFill="1" applyBorder="1" applyAlignment="1">
      <alignment vertical="top" wrapText="1"/>
    </xf>
    <xf numFmtId="0" fontId="2" fillId="0" borderId="0" xfId="1" applyFont="1" applyFill="1" applyBorder="1" applyAlignment="1">
      <alignment vertical="top" wrapText="1"/>
    </xf>
    <xf numFmtId="0" fontId="5" fillId="0" borderId="24" xfId="1" applyFont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Обычный_ПРИЛ.№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6"/>
  <sheetViews>
    <sheetView tabSelected="1" workbookViewId="0">
      <selection activeCell="J14" sqref="J14"/>
    </sheetView>
  </sheetViews>
  <sheetFormatPr defaultRowHeight="15" x14ac:dyDescent="0.25"/>
  <cols>
    <col min="2" max="2" width="42.140625" customWidth="1"/>
    <col min="3" max="3" width="20.28515625" customWidth="1"/>
    <col min="4" max="4" width="16.140625" customWidth="1"/>
    <col min="5" max="5" width="16.5703125" customWidth="1"/>
    <col min="6" max="6" width="18" customWidth="1"/>
    <col min="7" max="7" width="15.140625" customWidth="1"/>
    <col min="8" max="8" width="15.42578125" customWidth="1"/>
  </cols>
  <sheetData>
    <row r="3" spans="2:8" ht="42" customHeight="1" x14ac:dyDescent="0.25">
      <c r="B3" s="33" t="s">
        <v>11</v>
      </c>
      <c r="C3" s="33"/>
      <c r="D3" s="33"/>
      <c r="E3" s="33"/>
      <c r="F3" s="33"/>
      <c r="G3" s="33"/>
      <c r="H3" s="33"/>
    </row>
    <row r="4" spans="2:8" ht="15.75" x14ac:dyDescent="0.25">
      <c r="B4" s="34"/>
      <c r="C4" s="34"/>
      <c r="D4" s="34"/>
      <c r="E4" s="1"/>
      <c r="F4" s="1"/>
      <c r="G4" s="1"/>
      <c r="H4" s="1"/>
    </row>
    <row r="5" spans="2:8" ht="15.75" thickBot="1" x14ac:dyDescent="0.3">
      <c r="B5" s="2"/>
      <c r="C5" s="2"/>
      <c r="D5" s="1"/>
      <c r="E5" s="1"/>
      <c r="F5" s="1"/>
      <c r="G5" s="1"/>
      <c r="H5" s="1"/>
    </row>
    <row r="6" spans="2:8" ht="16.5" thickBot="1" x14ac:dyDescent="0.3">
      <c r="B6" s="35" t="s">
        <v>0</v>
      </c>
      <c r="C6" s="25"/>
      <c r="D6" s="37" t="s">
        <v>14</v>
      </c>
      <c r="E6" s="37"/>
      <c r="F6" s="38"/>
      <c r="G6" s="37"/>
      <c r="H6" s="38"/>
    </row>
    <row r="7" spans="2:8" ht="51.75" thickBot="1" x14ac:dyDescent="0.3">
      <c r="B7" s="36"/>
      <c r="C7" s="32"/>
      <c r="D7" s="3" t="s">
        <v>1</v>
      </c>
      <c r="E7" s="4" t="s">
        <v>13</v>
      </c>
      <c r="F7" s="5" t="s">
        <v>2</v>
      </c>
      <c r="G7" s="6" t="s">
        <v>12</v>
      </c>
      <c r="H7" s="7" t="s">
        <v>15</v>
      </c>
    </row>
    <row r="8" spans="2:8" ht="16.5" thickBot="1" x14ac:dyDescent="0.3">
      <c r="B8" s="8">
        <v>1</v>
      </c>
      <c r="C8" s="26"/>
      <c r="D8" s="9">
        <v>4</v>
      </c>
      <c r="E8" s="10">
        <v>5</v>
      </c>
      <c r="F8" s="9">
        <v>6</v>
      </c>
      <c r="G8" s="11">
        <v>5</v>
      </c>
      <c r="H8" s="12">
        <v>6</v>
      </c>
    </row>
    <row r="9" spans="2:8" ht="63.75" thickBot="1" x14ac:dyDescent="0.3">
      <c r="B9" s="13" t="s">
        <v>5</v>
      </c>
      <c r="C9" s="27">
        <v>100000000</v>
      </c>
      <c r="D9" s="15">
        <v>452725</v>
      </c>
      <c r="E9" s="15">
        <v>226898</v>
      </c>
      <c r="F9" s="14">
        <f>E9/D9*100</f>
        <v>50.118283726323931</v>
      </c>
      <c r="G9" s="15">
        <v>30804.400000000001</v>
      </c>
      <c r="H9" s="14">
        <f>G9-E9</f>
        <v>-196093.6</v>
      </c>
    </row>
    <row r="10" spans="2:8" ht="48" thickBot="1" x14ac:dyDescent="0.3">
      <c r="B10" s="13" t="s">
        <v>6</v>
      </c>
      <c r="C10" s="27">
        <v>200000000</v>
      </c>
      <c r="D10" s="17">
        <v>5205976</v>
      </c>
      <c r="E10" s="17">
        <v>3360409.08</v>
      </c>
      <c r="F10" s="14">
        <f t="shared" ref="F10:F16" si="0">E10/D10*100</f>
        <v>64.549069761366553</v>
      </c>
      <c r="G10" s="17">
        <v>3307042.42</v>
      </c>
      <c r="H10" s="14">
        <f>G10-E10</f>
        <v>-53366.660000000149</v>
      </c>
    </row>
    <row r="11" spans="2:8" ht="63.75" thickBot="1" x14ac:dyDescent="0.3">
      <c r="B11" s="18" t="s">
        <v>7</v>
      </c>
      <c r="C11" s="28">
        <v>300000000</v>
      </c>
      <c r="D11" s="16">
        <v>90000</v>
      </c>
      <c r="E11" s="16">
        <v>38225</v>
      </c>
      <c r="F11" s="14">
        <f t="shared" si="0"/>
        <v>42.472222222222221</v>
      </c>
      <c r="G11" s="16">
        <v>38090</v>
      </c>
      <c r="H11" s="14">
        <f>G11-E11</f>
        <v>-135</v>
      </c>
    </row>
    <row r="12" spans="2:8" ht="48" thickBot="1" x14ac:dyDescent="0.3">
      <c r="B12" s="19" t="s">
        <v>8</v>
      </c>
      <c r="C12" s="29">
        <v>400000000</v>
      </c>
      <c r="D12" s="17">
        <v>28850</v>
      </c>
      <c r="E12" s="17">
        <v>15850</v>
      </c>
      <c r="F12" s="14">
        <f t="shared" si="0"/>
        <v>54.939341421143851</v>
      </c>
      <c r="G12" s="17">
        <v>0</v>
      </c>
      <c r="H12" s="14">
        <f>0</f>
        <v>0</v>
      </c>
    </row>
    <row r="13" spans="2:8" ht="63.75" thickBot="1" x14ac:dyDescent="0.3">
      <c r="B13" s="20" t="s">
        <v>9</v>
      </c>
      <c r="C13" s="30">
        <v>500000000</v>
      </c>
      <c r="D13" s="21">
        <v>3625572</v>
      </c>
      <c r="E13" s="21">
        <v>1536091.48</v>
      </c>
      <c r="F13" s="14">
        <f t="shared" si="0"/>
        <v>42.368251961345685</v>
      </c>
      <c r="G13" s="21">
        <v>2282400.5099999998</v>
      </c>
      <c r="H13" s="14">
        <f>G13-E13</f>
        <v>746309.0299999998</v>
      </c>
    </row>
    <row r="14" spans="2:8" ht="48" thickBot="1" x14ac:dyDescent="0.3">
      <c r="B14" s="22" t="s">
        <v>10</v>
      </c>
      <c r="C14" s="31">
        <v>600000000</v>
      </c>
      <c r="D14" s="23">
        <v>4841363</v>
      </c>
      <c r="E14" s="23">
        <v>2908779.54</v>
      </c>
      <c r="F14" s="14">
        <f t="shared" si="0"/>
        <v>60.081831087650315</v>
      </c>
      <c r="G14" s="23">
        <v>3245074.74</v>
      </c>
      <c r="H14" s="14">
        <f>G14-E14</f>
        <v>336295.20000000019</v>
      </c>
    </row>
    <row r="15" spans="2:8" ht="48" thickBot="1" x14ac:dyDescent="0.3">
      <c r="B15" s="19" t="s">
        <v>3</v>
      </c>
      <c r="C15" s="29">
        <v>700000000</v>
      </c>
      <c r="D15" s="17">
        <v>30000</v>
      </c>
      <c r="E15" s="17">
        <v>0</v>
      </c>
      <c r="F15" s="14">
        <f t="shared" si="0"/>
        <v>0</v>
      </c>
      <c r="G15" s="17">
        <v>0</v>
      </c>
      <c r="H15" s="14">
        <f>0</f>
        <v>0</v>
      </c>
    </row>
    <row r="16" spans="2:8" ht="16.5" thickBot="1" x14ac:dyDescent="0.3">
      <c r="B16" s="19" t="s">
        <v>4</v>
      </c>
      <c r="C16" s="29"/>
      <c r="D16" s="24">
        <f>SUM(D9:D15)</f>
        <v>14274486</v>
      </c>
      <c r="E16" s="24">
        <f>SUM(E9:E15)</f>
        <v>8086253.1000000006</v>
      </c>
      <c r="F16" s="14">
        <f t="shared" si="0"/>
        <v>56.648296127790523</v>
      </c>
      <c r="G16" s="24">
        <f>SUM(G9:G15)</f>
        <v>8903412.0700000003</v>
      </c>
      <c r="H16" s="14">
        <f>G16-E16</f>
        <v>817158.96999999974</v>
      </c>
    </row>
  </sheetData>
  <mergeCells count="5">
    <mergeCell ref="B3:H3"/>
    <mergeCell ref="B4:D4"/>
    <mergeCell ref="B6:B7"/>
    <mergeCell ref="D6:F6"/>
    <mergeCell ref="G6:H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svetlana</cp:lastModifiedBy>
  <dcterms:created xsi:type="dcterms:W3CDTF">2018-10-23T07:28:58Z</dcterms:created>
  <dcterms:modified xsi:type="dcterms:W3CDTF">2019-10-15T16:18:42Z</dcterms:modified>
</cp:coreProperties>
</file>